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<sst xmlns="http://schemas.openxmlformats.org/spreadsheetml/2006/main" count="27060" uniqueCount="733">
  <si>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</si>
  <si>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</si>
  <si>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</si>
  <si>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</si>
  <si>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</si>
  <si>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</si>
  <si>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</si>
  <si>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</si>
  <si>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</si>
  <si>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</si>
  <si>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</si>
  <si>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</si>
  <si>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</si>
  <si>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</si>
  <si>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</si>
  <si>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</si>
  <si>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</si>
  <si>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</si>
  <si>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</si>
  <si>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</si>
  <si>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</si>
  <si>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</si>
  <si>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</si>
  <si>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</si>
  <si>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</si>
  <si>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</si>
  <si>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</si>
  <si>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</si>
  <si>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</si>
  <si>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</si>
  <si>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</si>
  <si>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</si>
  <si>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</si>
  <si>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</si>
  <si>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</si>
  <si>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</si>
  <si>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</si>
  <si>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</si>
  <si>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</si>
  <si>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</si>
  <si>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</si>
  <si>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</si>
  <si>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</si>
  <si>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</si>
  <si>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</si>
  <si>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</si>
  <si>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</si>
  <si>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</si>
  <si>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</si>
  <si>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</si>
  <si>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</si>
  <si>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</si>
  <si>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</si>
  <si>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</si>
  <si>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</si>
  <si>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</si>
  <si>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</si>
  <si>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</si>
  <si>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</si>
  <si>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</si>
  <si>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</si>
  <si>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</si>
  <si>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</si>
  <si>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</si>
  <si>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</si>
  <si>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</si>
  <si>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</si>
  <si>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</si>
  <si>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</si>
  <si>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</si>
  <si>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</si>
  <si>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</si>
  <si>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</si>
  <si>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</si>
  <si>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</si>
  <si>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</si>
  <si>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</si>
  <si>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</si>
  <si>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</si>
  <si>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</si>
  <si>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</si>
  <si>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</si>
  <si>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</si>
  <si>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</si>
  <si>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</si>
  <si>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</si>
  <si>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</si>
  <si>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</si>
  <si>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</si>
  <si>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</si>
  <si>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</si>
  <si>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</si>
  <si>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</si>
  <si>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</si>
  <si>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</si>
  <si>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</si>
  <si>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</si>
  <si>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</si>
  <si>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</si>
  <si>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</si>
  <si>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</si>
  <si>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</si>
  <si>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</si>
  <si>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</si>
  <si>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</si>
  <si>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</si>
  <si>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</si>
  <si>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</si>
  <si>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</si>
  <si>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</si>
  <si>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</si>
  <si>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</si>
  <si>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</si>
  <si>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</si>
  <si>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</si>
  <si>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</si>
  <si>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</si>
  <si>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</si>
  <si>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</si>
  <si>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</si>
  <si>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</si>
  <si>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</si>
  <si>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</si>
  <si>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</si>
  <si>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</si>
  <si>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</si>
  <si>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</si>
  <si>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</si>
  <si>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</si>
  <si>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</si>
  <si>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</si>
  <si>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</si>
  <si>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</si>
  <si>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</si>
  <si>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</si>
  <si>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</si>
  <si>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</si>
  <si>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</si>
  <si>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</si>
  <si>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</si>
  <si>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</si>
  <si>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</si>
  <si>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</si>
  <si>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</si>
  <si>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</si>
  <si>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</si>
  <si>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</si>
  <si>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</si>
  <si>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</si>
  <si>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</si>
  <si>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</si>
  <si>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</si>
  <si>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</si>
  <si>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</si>
  <si>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</si>
  <si>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</si>
  <si>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</si>
  <si>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</si>
  <si>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</si>
  <si>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</si>
  <si>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</si>
  <si>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</si>
  <si>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</si>
  <si>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</si>
  <si>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</si>
  <si>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</si>
  <si>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</si>
  <si>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</si>
  <si>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</si>
  <si>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</si>
  <si>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</si>
  <si>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</si>
  <si>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</si>
  <si>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</si>
  <si>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</si>
  <si>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</si>
  <si>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</si>
  <si>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</si>
  <si>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</si>
  <si>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</si>
  <si>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</si>
  <si>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</si>
  <si>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</si>
  <si>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</si>
  <si>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</si>
  <si>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</si>
  <si>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</si>
  <si>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</si>
  <si>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</si>
  <si>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</si>
  <si>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</si>
  <si>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</si>
  <si>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</si>
  <si>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</si>
  <si>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</si>
  <si>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</si>
  <si>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</si>
  <si>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</si>
  <si>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</si>
  <si>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</si>
  <si>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</si>
  <si>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</si>
  <si>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</si>
  <si>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</si>
  <si>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</si>
  <si>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</si>
  <si>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</si>
  <si>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</si>
  <si>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</si>
  <si>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</si>
  <si>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</si>
  <si>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</si>
  <si>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</si>
  <si>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</si>
  <si>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</si>
  <si>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</si>
  <si>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</si>
  <si>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</si>
  <si>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</si>
  <si>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</si>
  <si>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</si>
  <si>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</si>
  <si>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</si>
  <si>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</si>
  <si>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</si>
  <si>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</si>
  <si>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</si>
  <si>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</si>
  <si>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</si>
  <si>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</si>
  <si>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</si>
  <si>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</si>
  <si>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</si>
  <si>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</si>
  <si>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</si>
  <si>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</si>
  <si>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</si>
  <si>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</si>
  <si>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</si>
  <si>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</si>
  <si>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</si>
  <si>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</si>
  <si>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</si>
  <si>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</si>
  <si>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</si>
  <si>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</si>
  <si>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</si>
  <si>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</si>
  <si>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</si>
  <si>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</si>
  <si>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</si>
  <si>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</si>
  <si>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</si>
  <si>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</si>
  <si>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</si>
  <si>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</si>
  <si>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</si>
  <si>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</si>
  <si>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</si>
  <si>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</si>
  <si>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</si>
  <si>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</si>
  <si>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</si>
  <si>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</si>
  <si>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</si>
  <si>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</si>
  <si>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</si>
  <si>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</si>
  <si>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</si>
  <si>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</si>
  <si>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</si>
  <si>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</si>
  <si>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</si>
  <si>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</si>
  <si>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</si>
  <si>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</si>
  <si>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</si>
  <si>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</si>
  <si>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</si>
  <si>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</si>
  <si>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</si>
  <si>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</si>
  <si>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</si>
  <si>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</si>
  <si>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</si>
  <si>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</si>
  <si>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</si>
  <si>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</si>
  <si>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</si>
  <si>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</si>
  <si>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</si>
  <si>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</si>
  <si>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</si>
  <si>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</si>
  <si>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</si>
  <si>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</si>
  <si>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</si>
  <si>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</si>
  <si>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</si>
  <si>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</si>
  <si>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</si>
  <si>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</si>
  <si>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</si>
  <si>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</si>
  <si>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</si>
  <si>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</si>
  <si>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</si>
  <si>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</si>
  <si>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</si>
  <si>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</si>
  <si>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</si>
  <si>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</si>
  <si>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</si>
  <si>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</si>
  <si>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</si>
  <si>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</si>
  <si>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</si>
  <si>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</si>
  <si>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</si>
  <si>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</si>
  <si>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</si>
  <si>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</si>
  <si>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</si>
  <si>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</si>
  <si>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</si>
  <si>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</si>
  <si>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</si>
  <si>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</si>
  <si>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</si>
  <si>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</si>
  <si>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</si>
  <si>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</si>
  <si>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</si>
  <si>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</si>
  <si>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</si>
  <si>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</si>
  <si>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</si>
  <si>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</si>
  <si>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</si>
  <si>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</si>
  <si>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</si>
  <si>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</si>
  <si>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</si>
  <si>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</si>
  <si>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</si>
  <si>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</si>
  <si>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</si>
  <si>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</si>
  <si>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</si>
  <si>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</si>
  <si>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</si>
  <si>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</si>
  <si>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</si>
  <si>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</si>
  <si>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</si>
  <si>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</si>
  <si>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</si>
  <si>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</si>
  <si>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</si>
  <si>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</si>
  <si>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</si>
  <si>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</si>
  <si>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</si>
  <si>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</si>
  <si>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</si>
  <si>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</si>
  <si>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</si>
  <si>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</si>
  <si>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</si>
  <si>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</si>
  <si>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</si>
  <si>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</si>
  <si>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</si>
  <si>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</si>
  <si>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</si>
  <si>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</si>
  <si>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</si>
  <si>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</si>
  <si>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</si>
  <si>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</si>
  <si>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</si>
  <si>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</si>
  <si>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</si>
  <si>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</si>
  <si>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</si>
  <si>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</si>
  <si>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</si>
  <si>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</si>
  <si>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</si>
  <si>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</si>
  <si>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</si>
  <si>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</si>
  <si>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</si>
  <si>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</si>
  <si>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</si>
  <si>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</si>
  <si>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</si>
  <si>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</si>
  <si>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</si>
  <si>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</si>
  <si>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</si>
  <si>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</si>
  <si>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</si>
  <si>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</si>
  <si>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</si>
  <si>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</si>
  <si>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</si>
  <si>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</si>
  <si>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</si>
  <si>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</si>
  <si>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</si>
  <si>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</si>
  <si>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</si>
  <si>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</si>
  <si>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</si>
  <si>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</si>
  <si>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</si>
  <si>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</si>
  <si>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</si>
  <si>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</si>
  <si>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</si>
  <si>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</si>
  <si>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</si>
  <si>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</si>
  <si>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</si>
  <si>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</si>
  <si>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</si>
  <si>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</si>
  <si>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</si>
  <si>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</si>
  <si>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</si>
  <si>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</si>
  <si>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</si>
  <si>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</si>
  <si>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</si>
  <si>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</si>
  <si>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</si>
  <si>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</si>
  <si>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</si>
  <si>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</si>
  <si>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</si>
  <si>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</si>
  <si>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</si>
  <si>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</si>
  <si>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</si>
  <si>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</si>
  <si>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</si>
  <si>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</si>
  <si>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</si>
  <si>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</si>
  <si>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</si>
  <si>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</si>
  <si>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</si>
  <si>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</si>
  <si>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</si>
  <si>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</si>
  <si>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</si>
  <si>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</si>
  <si>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</si>
  <si>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</si>
  <si>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</si>
  <si>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</si>
  <si>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</si>
  <si>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</si>
  <si>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</si>
  <si>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</si>
  <si>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</si>
  <si>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</si>
  <si>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</si>
  <si>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</si>
  <si>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</si>
  <si>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</si>
  <si>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</si>
  <si>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</si>
  <si>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</si>
  <si>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</si>
  <si>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</si>
  <si>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</si>
  <si>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</si>
  <si>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</si>
  <si>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</si>
  <si>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</si>
  <si>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</si>
  <si>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</si>
  <si>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</si>
  <si>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</si>
  <si>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</si>
  <si>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</si>
  <si>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</si>
  <si>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</si>
  <si>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</si>
  <si>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</si>
  <si>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</si>
  <si>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</si>
  <si>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</si>
  <si>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</si>
  <si>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</si>
  <si>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</si>
  <si>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</si>
  <si>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</si>
  <si>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</si>
  <si>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</si>
  <si>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</si>
  <si>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</si>
  <si>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</si>
  <si>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</si>
  <si>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</si>
  <si>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</si>
  <si>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</si>
  <si>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</si>
  <si>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</si>
  <si>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</si>
  <si>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</si>
  <si>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</si>
  <si>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</si>
  <si>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</si>
  <si>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</si>
  <si>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</si>
  <si>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</si>
  <si>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</si>
  <si>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</si>
  <si>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</si>
  <si>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</si>
  <si>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</si>
  <si>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</si>
  <si>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</si>
  <si>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</si>
  <si>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</si>
  <si>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</si>
  <si>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</si>
  <si>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</si>
  <si>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</si>
  <si>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</si>
  <si>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</si>
  <si>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</si>
  <si>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</si>
  <si>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</si>
  <si>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</si>
  <si>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</si>
  <si>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</si>
  <si>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</si>
  <si>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</si>
  <si>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</si>
  <si>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</si>
  <si>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</si>
  <si>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</si>
  <si>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</si>
  <si>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</si>
  <si>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</si>
  <si>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</si>
  <si>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</si>
  <si>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</si>
  <si>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</si>
  <si>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</si>
  <si>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</si>
  <si>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</si>
  <si>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</si>
  <si>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</si>
  <si>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</si>
  <si>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</si>
  <si>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</si>
  <si>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</si>
  <si>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</si>
  <si>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</si>
  <si>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</si>
  <si>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</si>
  <si>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</si>
  <si>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</si>
  <si>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</si>
  <si>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</si>
  <si>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</si>
  <si>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</si>
  <si>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</si>
  <si>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</si>
  <si>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</si>
  <si>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</si>
  <si>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</si>
  <si>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</si>
  <si>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</si>
  <si>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</si>
  <si>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</si>
  <si>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</si>
  <si>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</si>
  <si>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</si>
  <si>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</si>
  <si>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</si>
  <si>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</si>
  <si>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</si>
  <si>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</si>
  <si>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</si>
  <si>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</si>
  <si>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</si>
  <si>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</si>
  <si>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</si>
  <si>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</si>
  <si>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</si>
  <si>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</si>
  <si>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</si>
  <si>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</si>
  <si>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</si>
  <si>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</si>
  <si>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</si>
  <si>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</si>
  <si>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</si>
  <si>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</si>
  <si>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</si>
  <si>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</si>
  <si>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</si>
  <si>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</si>
  <si>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</si>
  <si>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</si>
  <si>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</si>
  <si>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</si>
  <si>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</si>
  <si>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</si>
  <si>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</si>
  <si>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</si>
  <si>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</si>
  <si>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</si>
  <si>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</si>
  <si>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</si>
  <si>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</si>
  <si>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</si>
  <si>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</si>
  <si>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</si>
  <si>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</si>
  <si>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</si>
  <si>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</si>
  <si>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</si>
  <si>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</si>
  <si>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</si>
  <si>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</si>
  <si>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</si>
  <si>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</si>
  <si>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</si>
  <si>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</si>
  <si>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</si>
  <si>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</si>
  <si>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</si>
  <si>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</si>
  <si>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</si>
  <si>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</si>
  <si>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</si>
  <si>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</si>
  <si>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</si>
  <si>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</si>
  <si>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</si>
  <si>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</si>
  <si>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</si>
  <si>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</si>
  <si>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</si>
  <si>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</si>
  <si>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</si>
  <si>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</si>
  <si>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</si>
  <si>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</si>
  <si>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</si>
  <si>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</si>
  <si>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</si>
  <si>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</si>
  <si>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</si>
  <si>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</si>
  <si>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</si>
  <si>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</si>
  <si>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</si>
  <si>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</si>
  <si>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</si>
  <si>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</si>
  <si>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</si>
  <si>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</si>
  <si>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</si>
  <si>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</si>
  <si>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</si>
  <si>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</si>
  <si>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</si>
  <si>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</si>
  <si>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</si>
  <si>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</si>
  <si>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</si>
  <si>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</si>
  <si>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</si>
  <si>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</si>
  <si>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</si>
  <si>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</si>
  <si>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</si>
  <si>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</si>
  <si>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</si>
  <si>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</si>
  <si>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</si>
  <si>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</si>
  <si>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</si>
  <si>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</si>
  <si>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</si>
  <si>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</si>
  <si>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</si>
  <si>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</si>
  <si>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</si>
  <si>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</si>
  <si>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</si>
  <si>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</si>
  <si>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</si>
  <si>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</si>
  <si>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</si>
  <si>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</si>
  <si>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</si>
  <si>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</si>
  <si>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</si>
  <si>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</si>
  <si>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</si>
  <si>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</si>
  <si>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</si>
  <si>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</si>
  <si>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</si>
  <si>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</si>
  <si>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</si>
  <si>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</si>
  <si>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</si>
  <si>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</si>
  <si>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</si>
  <si>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</si>
  <si>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</si>
  <si>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</si>
  <si>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</si>
  <si>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</si>
  <si>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</si>
  <si>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</si>
  <si>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</si>
  <si>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</si>
  <si>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</si>
  <si>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</si>
  <si>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</si>
  <si>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</si>
  <si>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7 (НП) по ул. Лесная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</si>
</sst>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732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1645.44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39599.879999999997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37959.57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37959.57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37959.57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3285.75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32590.760000000002</v>
      </c>
      <c r="G28" s="18">
        <f>и_ср_начисл-и_ср_стоимость_факт</f>
        <v>7009.1199999999953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5765.64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11450.97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50.889950009930409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114218.86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106719.38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10684.17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120429.54000000001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120429.54000000001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122.77691461522024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2628.49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2672.3999999999996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207.18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2628.49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2628.49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15.429931493627802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2997.95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4542.32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293.54999999999995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2997.95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2997.95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138.20819756599249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3277.5699999999997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3503.44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266.07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3277.5699999999997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3277.5699999999997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topLeftCell="A2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6026.6516896964686</v>
      </c>
      <c r="F197" s="75"/>
      <c r="I197" s="27">
        <f>E197/1.18</f>
        <v>5107.3319404207359</v>
      </c>
      <c r="J197" s="29">
        <f>[1]сумма!$Q$11</f>
        <v>31082.599499999997</v>
      </c>
      <c r="K197" s="29">
        <f>J197-I197</f>
        <v>25975.267559579261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6026.6516896964686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1.23</v>
      </c>
      <c r="E210" s="35">
        <v>2345.1582755320001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4.8006000000000002</v>
      </c>
      <c r="E211" s="35">
        <v>3681.4934141644685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2673.1837999999998</v>
      </c>
      <c r="F386" s="75"/>
      <c r="I386" s="27">
        <f>E386/1.18</f>
        <v>2265.41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2673.1837999999998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23890.926359808589</v>
      </c>
      <c r="F390" s="75"/>
      <c r="I390" s="27">
        <f>E390/1.18</f>
        <v>20246.547762549653</v>
      </c>
      <c r="J390" s="27">
        <f>SUM(I6:I390)</f>
        <v>27619.289702970389</v>
      </c>
      <c r="K390" s="27">
        <f>J390*1.01330668353499*1.18</f>
        <v>33024.436803600649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23890.926359808589</v>
      </c>
      <c r="F391" s="49" t="s">
        <v>730</v>
      </c>
      <c r="I391" s="27">
        <f>E6+E197+E232+E266+E338+E355+E386+E388+E390</f>
        <v>32590.761849505056</v>
      </c>
      <c r="J391" s="27">
        <f>I391-K391</f>
        <v>-306573.01438921667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2017-05-18T04:28:22Z</dcterms:modified>
</cp:coreProperties>
</file>